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4352" windowHeight="799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9" i="1" l="1"/>
  <c r="B26" i="1"/>
  <c r="B6" i="1"/>
  <c r="B30" i="1" l="1"/>
  <c r="D11" i="1"/>
  <c r="F11" i="1" s="1"/>
  <c r="D12" i="1"/>
  <c r="H12" i="1" s="1"/>
  <c r="D13" i="1"/>
  <c r="F13" i="1" s="1"/>
  <c r="D14" i="1"/>
  <c r="H14" i="1" s="1"/>
  <c r="D16" i="1"/>
  <c r="H16" i="1" s="1"/>
  <c r="D17" i="1"/>
  <c r="H17" i="1" s="1"/>
  <c r="D15" i="1"/>
  <c r="F15" i="1" s="1"/>
  <c r="F17" i="1" l="1"/>
  <c r="F12" i="1"/>
  <c r="D33" i="1"/>
  <c r="D34" i="1"/>
  <c r="D37" i="1"/>
  <c r="D38" i="1"/>
  <c r="D35" i="1"/>
  <c r="D36" i="1"/>
  <c r="D39" i="1"/>
  <c r="F14" i="1"/>
  <c r="H15" i="1"/>
  <c r="H13" i="1"/>
  <c r="H11" i="1"/>
  <c r="F16" i="1"/>
  <c r="H36" i="1" l="1"/>
  <c r="F36" i="1"/>
  <c r="F38" i="1"/>
  <c r="H38" i="1"/>
  <c r="F34" i="1"/>
  <c r="H34" i="1"/>
  <c r="F39" i="1"/>
  <c r="H39" i="1"/>
  <c r="F35" i="1"/>
  <c r="H35" i="1"/>
  <c r="F37" i="1"/>
  <c r="H37" i="1"/>
  <c r="F33" i="1"/>
  <c r="H33" i="1"/>
</calcChain>
</file>

<file path=xl/sharedStrings.xml><?xml version="1.0" encoding="utf-8"?>
<sst xmlns="http://schemas.openxmlformats.org/spreadsheetml/2006/main" count="31" uniqueCount="25">
  <si>
    <t>n</t>
  </si>
  <si>
    <t>N</t>
  </si>
  <si>
    <t>lower bound</t>
  </si>
  <si>
    <t>upper bound</t>
  </si>
  <si>
    <t>Z_N</t>
  </si>
  <si>
    <t>Z_N * sigma</t>
  </si>
  <si>
    <t xml:space="preserve">Confidence interval for error over </t>
  </si>
  <si>
    <t>the entire domain:</t>
  </si>
  <si>
    <t xml:space="preserve">n </t>
  </si>
  <si>
    <t>sigma d</t>
  </si>
  <si>
    <t>sigma ann</t>
  </si>
  <si>
    <t>sigma oneR</t>
  </si>
  <si>
    <t>ANN with default parameters</t>
  </si>
  <si>
    <t>OneR error over test set</t>
  </si>
  <si>
    <t>ANN error over test set</t>
  </si>
  <si>
    <t xml:space="preserve"> Dataset</t>
  </si>
  <si>
    <t>Training &amp; Testing</t>
  </si>
  <si>
    <t>66% split using Weka. Size of the test set (taken from Weka'a output) n = 261</t>
  </si>
  <si>
    <t>768 diabetes data instances in diabetes.arff</t>
  </si>
  <si>
    <t>d: ANN error - OneR error</t>
  </si>
  <si>
    <t>Comparing the OneR model and the ANN model above:</t>
  </si>
  <si>
    <t xml:space="preserve"> </t>
  </si>
  <si>
    <r>
      <rPr>
        <b/>
        <sz val="11"/>
        <color theme="1"/>
        <rFont val="Calibri"/>
        <family val="2"/>
        <scheme val="minor"/>
      </rPr>
      <t>Conclusion:</t>
    </r>
    <r>
      <rPr>
        <sz val="11"/>
        <color theme="1"/>
        <rFont val="Calibri"/>
        <family val="2"/>
        <scheme val="minor"/>
      </rPr>
      <t xml:space="preserve"> There is no (high) confidence that the OneR model performs better than the ANN model or vice versa.</t>
    </r>
  </si>
  <si>
    <t>confidence 50% + 25% = 75% (one sided interval)</t>
  </si>
  <si>
    <t xml:space="preserve">but if the ANN error was instead 0.263, then we could say that the OneR model is better than the ANN model with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</si>
</sst>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14" workbookViewId="0">
      <selection activeCell="B23" sqref="B23"/>
    </sheetView>
  </sheetViews>
  <sheetFormatPr defaultRowHeight="14.4" x14ac:dyDescent="0.3"/>
  <cols>
    <col min="1" max="1" width="21.6640625" customWidth="1"/>
    <col min="2" max="2" width="13.33203125" customWidth="1"/>
    <col min="7" max="7" width="7.33203125" customWidth="1"/>
  </cols>
  <sheetData>
    <row r="1" spans="1:8" x14ac:dyDescent="0.3">
      <c r="A1" t="s">
        <v>15</v>
      </c>
      <c r="B1" t="s">
        <v>18</v>
      </c>
    </row>
    <row r="2" spans="1:8" ht="15" x14ac:dyDescent="0.25">
      <c r="A2" t="s">
        <v>16</v>
      </c>
      <c r="B2" t="s">
        <v>17</v>
      </c>
    </row>
    <row r="4" spans="1:8" x14ac:dyDescent="0.3">
      <c r="A4" s="2" t="s">
        <v>13</v>
      </c>
      <c r="B4">
        <v>0.23749999999999999</v>
      </c>
    </row>
    <row r="5" spans="1:8" ht="15" x14ac:dyDescent="0.25">
      <c r="A5" t="s">
        <v>0</v>
      </c>
      <c r="B5">
        <v>261</v>
      </c>
    </row>
    <row r="6" spans="1:8" ht="15" x14ac:dyDescent="0.25">
      <c r="A6" t="s">
        <v>11</v>
      </c>
      <c r="B6">
        <f xml:space="preserve"> SQRT(B4*(1 - B4)/B5)</f>
        <v>2.634095262970975E-2</v>
      </c>
    </row>
    <row r="7" spans="1:8" x14ac:dyDescent="0.3">
      <c r="F7" t="s">
        <v>6</v>
      </c>
    </row>
    <row r="8" spans="1:8" x14ac:dyDescent="0.3">
      <c r="F8" t="s">
        <v>7</v>
      </c>
    </row>
    <row r="10" spans="1:8" ht="15" x14ac:dyDescent="0.25">
      <c r="A10" t="s">
        <v>1</v>
      </c>
      <c r="B10" t="s">
        <v>4</v>
      </c>
      <c r="D10" t="s">
        <v>5</v>
      </c>
      <c r="F10" t="s">
        <v>2</v>
      </c>
      <c r="H10" t="s">
        <v>3</v>
      </c>
    </row>
    <row r="11" spans="1:8" ht="15" x14ac:dyDescent="0.25">
      <c r="A11" s="1">
        <v>0.5</v>
      </c>
      <c r="B11">
        <v>0.67</v>
      </c>
      <c r="D11">
        <f t="shared" ref="D11:D14" si="0" xml:space="preserve"> B11 * B$6</f>
        <v>1.7648438261905534E-2</v>
      </c>
      <c r="F11">
        <f t="shared" ref="F11:F14" si="1" xml:space="preserve"> B$4 - D11</f>
        <v>0.21985156173809445</v>
      </c>
      <c r="H11">
        <f t="shared" ref="H11:H16" si="2" xml:space="preserve"> B$4 + D11</f>
        <v>0.25514843826190553</v>
      </c>
    </row>
    <row r="12" spans="1:8" ht="15" x14ac:dyDescent="0.25">
      <c r="A12" s="1">
        <v>0.68</v>
      </c>
      <c r="B12">
        <v>1</v>
      </c>
      <c r="D12">
        <f t="shared" si="0"/>
        <v>2.634095262970975E-2</v>
      </c>
      <c r="F12">
        <f t="shared" si="1"/>
        <v>0.21115904737029023</v>
      </c>
      <c r="H12">
        <f t="shared" si="2"/>
        <v>0.26384095262970975</v>
      </c>
    </row>
    <row r="13" spans="1:8" ht="15" x14ac:dyDescent="0.25">
      <c r="A13" s="1">
        <v>0.8</v>
      </c>
      <c r="B13">
        <v>1.28</v>
      </c>
      <c r="D13">
        <f t="shared" si="0"/>
        <v>3.3716419366028483E-2</v>
      </c>
      <c r="F13">
        <f t="shared" si="1"/>
        <v>0.20378358063397151</v>
      </c>
      <c r="H13">
        <f t="shared" si="2"/>
        <v>0.27121641936602847</v>
      </c>
    </row>
    <row r="14" spans="1:8" ht="15" x14ac:dyDescent="0.25">
      <c r="A14" s="1">
        <v>0.9</v>
      </c>
      <c r="B14">
        <v>1.64</v>
      </c>
      <c r="D14">
        <f t="shared" si="0"/>
        <v>4.3199162312723985E-2</v>
      </c>
      <c r="F14">
        <f t="shared" si="1"/>
        <v>0.19430083768727602</v>
      </c>
      <c r="H14">
        <f t="shared" si="2"/>
        <v>0.28069916231272396</v>
      </c>
    </row>
    <row r="15" spans="1:8" ht="15" x14ac:dyDescent="0.25">
      <c r="A15" s="1">
        <v>0.95</v>
      </c>
      <c r="B15">
        <v>1.96</v>
      </c>
      <c r="D15">
        <f xml:space="preserve"> B15 * B$6</f>
        <v>5.1628267154231113E-2</v>
      </c>
      <c r="F15">
        <f xml:space="preserve"> B$4 - D15</f>
        <v>0.18587173284576888</v>
      </c>
      <c r="H15">
        <f t="shared" si="2"/>
        <v>0.28912826715423112</v>
      </c>
    </row>
    <row r="16" spans="1:8" ht="15" x14ac:dyDescent="0.25">
      <c r="A16" s="1">
        <v>0.98</v>
      </c>
      <c r="B16">
        <v>2.33</v>
      </c>
      <c r="D16">
        <f t="shared" ref="D16:D17" si="3" xml:space="preserve"> B16 * B$6</f>
        <v>6.1374419627223717E-2</v>
      </c>
      <c r="F16">
        <f t="shared" ref="F16:F17" si="4" xml:space="preserve"> B$4 - D16</f>
        <v>0.17612558037277626</v>
      </c>
      <c r="H16">
        <f t="shared" si="2"/>
        <v>0.29887441962722372</v>
      </c>
    </row>
    <row r="17" spans="1:8" ht="15" x14ac:dyDescent="0.25">
      <c r="A17" s="1">
        <v>0.99</v>
      </c>
      <c r="B17">
        <v>2.58</v>
      </c>
      <c r="D17">
        <f t="shared" si="3"/>
        <v>6.7959657784651156E-2</v>
      </c>
      <c r="F17">
        <f t="shared" si="4"/>
        <v>0.16954034221534883</v>
      </c>
      <c r="H17">
        <f t="shared" ref="H17" si="5" xml:space="preserve"> B$4 + D17</f>
        <v>0.30545965778465112</v>
      </c>
    </row>
    <row r="21" spans="1:8" x14ac:dyDescent="0.3">
      <c r="A21" s="2" t="s">
        <v>12</v>
      </c>
    </row>
    <row r="23" spans="1:8" x14ac:dyDescent="0.3">
      <c r="A23" t="s">
        <v>14</v>
      </c>
      <c r="B23">
        <v>0.25669999999999998</v>
      </c>
      <c r="C23" t="s">
        <v>21</v>
      </c>
    </row>
    <row r="24" spans="1:8" x14ac:dyDescent="0.3">
      <c r="C24" t="s">
        <v>21</v>
      </c>
    </row>
    <row r="25" spans="1:8" x14ac:dyDescent="0.3">
      <c r="A25" t="s">
        <v>8</v>
      </c>
      <c r="B25">
        <v>261</v>
      </c>
    </row>
    <row r="26" spans="1:8" x14ac:dyDescent="0.3">
      <c r="A26" t="s">
        <v>10</v>
      </c>
      <c r="B26">
        <f xml:space="preserve"> SQRT(B23*(1-B23)/B25)</f>
        <v>2.703801141546253E-2</v>
      </c>
    </row>
    <row r="28" spans="1:8" x14ac:dyDescent="0.3">
      <c r="A28" s="2" t="s">
        <v>20</v>
      </c>
    </row>
    <row r="29" spans="1:8" x14ac:dyDescent="0.3">
      <c r="A29" t="s">
        <v>19</v>
      </c>
      <c r="B29">
        <f xml:space="preserve"> B23 - B4</f>
        <v>1.9199999999999995E-2</v>
      </c>
    </row>
    <row r="30" spans="1:8" x14ac:dyDescent="0.3">
      <c r="A30" t="s">
        <v>9</v>
      </c>
      <c r="B30">
        <f xml:space="preserve"> SQRT(B6^2 + B26^2)</f>
        <v>3.7747845590752532E-2</v>
      </c>
    </row>
    <row r="32" spans="1:8" ht="15" x14ac:dyDescent="0.25">
      <c r="A32" t="s">
        <v>1</v>
      </c>
      <c r="B32" t="s">
        <v>4</v>
      </c>
      <c r="D32" t="s">
        <v>5</v>
      </c>
      <c r="F32" t="s">
        <v>2</v>
      </c>
      <c r="H32" t="s">
        <v>3</v>
      </c>
    </row>
    <row r="33" spans="1:8" x14ac:dyDescent="0.3">
      <c r="A33" s="1">
        <v>0.5</v>
      </c>
      <c r="B33">
        <v>0.67</v>
      </c>
      <c r="D33">
        <f t="shared" ref="D33:D39" si="6" xml:space="preserve"> B33 * B$30</f>
        <v>2.52910565458042E-2</v>
      </c>
      <c r="F33">
        <f t="shared" ref="F33:F39" si="7" xml:space="preserve"> B$29 - D33</f>
        <v>-6.0910565458042049E-3</v>
      </c>
      <c r="H33">
        <f t="shared" ref="H33:H39" si="8" xml:space="preserve"> B$29 + D33</f>
        <v>4.4491056545804195E-2</v>
      </c>
    </row>
    <row r="34" spans="1:8" x14ac:dyDescent="0.3">
      <c r="A34" s="1">
        <v>0.68</v>
      </c>
      <c r="B34">
        <v>1</v>
      </c>
      <c r="D34">
        <f t="shared" si="6"/>
        <v>3.7747845590752532E-2</v>
      </c>
      <c r="F34">
        <f t="shared" si="7"/>
        <v>-1.8547845590752537E-2</v>
      </c>
      <c r="H34">
        <f t="shared" si="8"/>
        <v>5.6947845590752527E-2</v>
      </c>
    </row>
    <row r="35" spans="1:8" x14ac:dyDescent="0.3">
      <c r="A35" s="1">
        <v>0.8</v>
      </c>
      <c r="B35">
        <v>1.28</v>
      </c>
      <c r="D35">
        <f t="shared" si="6"/>
        <v>4.8317242356163241E-2</v>
      </c>
      <c r="F35">
        <f t="shared" si="7"/>
        <v>-2.9117242356163246E-2</v>
      </c>
      <c r="H35">
        <f t="shared" si="8"/>
        <v>6.7517242356163243E-2</v>
      </c>
    </row>
    <row r="36" spans="1:8" x14ac:dyDescent="0.3">
      <c r="A36" s="1">
        <v>0.9</v>
      </c>
      <c r="B36">
        <v>1.64</v>
      </c>
      <c r="D36">
        <f t="shared" si="6"/>
        <v>6.1906466768834149E-2</v>
      </c>
      <c r="F36">
        <f t="shared" si="7"/>
        <v>-4.2706466768834155E-2</v>
      </c>
      <c r="H36">
        <f t="shared" si="8"/>
        <v>8.1106466768834151E-2</v>
      </c>
    </row>
    <row r="37" spans="1:8" x14ac:dyDescent="0.3">
      <c r="A37" s="1">
        <v>0.95</v>
      </c>
      <c r="B37">
        <v>1.96</v>
      </c>
      <c r="D37">
        <f t="shared" si="6"/>
        <v>7.3985777357874968E-2</v>
      </c>
      <c r="F37">
        <f t="shared" si="7"/>
        <v>-5.4785777357874973E-2</v>
      </c>
      <c r="H37">
        <f t="shared" si="8"/>
        <v>9.3185777357874963E-2</v>
      </c>
    </row>
    <row r="38" spans="1:8" x14ac:dyDescent="0.3">
      <c r="A38" s="1">
        <v>0.98</v>
      </c>
      <c r="B38">
        <v>2.33</v>
      </c>
      <c r="D38">
        <f t="shared" si="6"/>
        <v>8.7952480226453397E-2</v>
      </c>
      <c r="F38">
        <f t="shared" si="7"/>
        <v>-6.8752480226453402E-2</v>
      </c>
      <c r="H38">
        <f t="shared" si="8"/>
        <v>0.10715248022645339</v>
      </c>
    </row>
    <row r="39" spans="1:8" x14ac:dyDescent="0.3">
      <c r="A39" s="1">
        <v>0.99</v>
      </c>
      <c r="B39">
        <v>2.58</v>
      </c>
      <c r="D39">
        <f t="shared" si="6"/>
        <v>9.7389441624141537E-2</v>
      </c>
      <c r="F39">
        <f t="shared" si="7"/>
        <v>-7.8189441624141542E-2</v>
      </c>
      <c r="H39">
        <f t="shared" si="8"/>
        <v>0.11658944162414153</v>
      </c>
    </row>
    <row r="41" spans="1:8" x14ac:dyDescent="0.3">
      <c r="A41" t="s">
        <v>22</v>
      </c>
    </row>
    <row r="42" spans="1:8" x14ac:dyDescent="0.3">
      <c r="A42" t="s">
        <v>24</v>
      </c>
    </row>
    <row r="43" spans="1:8" x14ac:dyDescent="0.3">
      <c r="A43" t="s">
        <v>23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 Labs</dc:creator>
  <cp:lastModifiedBy>Ruiz</cp:lastModifiedBy>
  <cp:lastPrinted>2012-10-05T21:15:15Z</cp:lastPrinted>
  <dcterms:created xsi:type="dcterms:W3CDTF">2012-10-02T19:58:03Z</dcterms:created>
  <dcterms:modified xsi:type="dcterms:W3CDTF">2012-10-05T21:15:25Z</dcterms:modified>
</cp:coreProperties>
</file>